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4\"/>
    </mc:Choice>
  </mc:AlternateContent>
  <xr:revisionPtr revIDLastSave="0" documentId="8_{4164630E-DCF6-4D2A-A576-877946B750EF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4-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4" i="1" l="1"/>
  <c r="G14" i="1" s="1"/>
  <c r="E13" i="1"/>
  <c r="G13" i="1" s="1"/>
  <c r="E21" i="1"/>
  <c r="G21" i="1" s="1"/>
  <c r="E22" i="1"/>
  <c r="G22" i="1" s="1"/>
  <c r="E23" i="1"/>
  <c r="G23" i="1" s="1"/>
  <c r="E24" i="1"/>
  <c r="G24" i="1" s="1"/>
  <c r="E25" i="1"/>
  <c r="G25" i="1" s="1"/>
  <c r="E20" i="1"/>
  <c r="G20" i="1" s="1"/>
  <c r="E15" i="1"/>
  <c r="G1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5" i="1"/>
  <c r="G5" i="1" s="1"/>
  <c r="E26" i="1" l="1"/>
  <c r="G26" i="1" s="1"/>
  <c r="E16" i="1"/>
  <c r="G16" i="1" l="1"/>
  <c r="E28" i="1"/>
  <c r="G28" i="1" s="1"/>
</calcChain>
</file>

<file path=xl/sharedStrings.xml><?xml version="1.0" encoding="utf-8"?>
<sst xmlns="http://schemas.openxmlformats.org/spreadsheetml/2006/main" count="55" uniqueCount="32">
  <si>
    <t>Désignation des prestations / fournitures</t>
  </si>
  <si>
    <t>Mono-écouteur aimanté, fourniture en location, pose, raccordement et réglages</t>
  </si>
  <si>
    <t>FOURNITURE DE MATÉRIELS AUDIOVISUELS ET MULTIMÉDIA</t>
  </si>
  <si>
    <t>u.</t>
  </si>
  <si>
    <t>Ensemble vidéoprojecteur courte focale 5000 lumens + support  + lecteur vidéo, fourniture en location, pose, raccordement et réglages</t>
  </si>
  <si>
    <t>Dalle sonore à suspendre + lecteur vidéo + ampli, fourniture en location, pose, raccordement et réglages</t>
  </si>
  <si>
    <t>Ensemble écran 36’’ + lecteur vidéo + support mural, fourniture en location, pose, raccordement et réglages</t>
  </si>
  <si>
    <t>Ensemble écran 32’’ + lecteur vidéo  + support mural, fourniture en location, pose, raccordement et réglages</t>
  </si>
  <si>
    <t>Ensemble écran 27’’ + lecteur vidéo + support mural, fourniture en location, pose, raccordement et réglages</t>
  </si>
  <si>
    <t>Enceinte directionelle + lecteur vidéo + ampli, fourniture en location, pose, raccordement et réglages</t>
  </si>
  <si>
    <t>TVA applicable
(en %)</t>
  </si>
  <si>
    <t xml:space="preserve">Unités d'œuvre </t>
  </si>
  <si>
    <t>Nombre d'unités</t>
  </si>
  <si>
    <t>Prix total 
en euros HT</t>
  </si>
  <si>
    <t xml:space="preserve">Tarif unitaire (issu du BPU) en euros HT </t>
  </si>
  <si>
    <t>Prix total en euros TTC</t>
  </si>
  <si>
    <t>MONTANT TOTAL HT POSTE 1 :</t>
  </si>
  <si>
    <t>MONTANT TOTAL HT POSTE 2 :</t>
  </si>
  <si>
    <t>MONTANT TOTAL DU MARCHÉ HT (POSTES 1 TE 2) :</t>
  </si>
  <si>
    <t>Casque audio blindé, fourniture en location, pose, raccordement et réglages</t>
  </si>
  <si>
    <t>Ensemble vidéoprojecteur focale classique 4000 lumens  + support  + lecteur vidéo, fourniture en location, pose, raccordement et réglages</t>
  </si>
  <si>
    <t>Ensemble écran 22’’ + lecteur vidéo + support mural, fourniture en location, pose, raccordement et réglages</t>
  </si>
  <si>
    <t>Ensemble vidéoprojecteur focale classique 7000 lumens  + support  + lecteur vidéo, fourniture en location, pose, raccordement et réglages</t>
  </si>
  <si>
    <t>Date  et signature du représentnant du titulaire et apposition du cachet social de l'entreprise :</t>
  </si>
  <si>
    <t>INTERVENTION SUR LE SITE DE L'EPPPD</t>
  </si>
  <si>
    <t>Intervention technique pour une demi (1/2) journée (soit 4 heures) sur site : du lundi au vendredi</t>
  </si>
  <si>
    <t>Intervention technique pour une journée (soit 7 heures) sur site : du lundi au vendredi</t>
  </si>
  <si>
    <t>Intervention technique pour une demi (1/2) journée (soit 4 heures) sur site : le samedi</t>
  </si>
  <si>
    <t>Intervention technique pour une demi (1/2) journée (soit 4 heures) sur site : le dimanche et jour férié</t>
  </si>
  <si>
    <t>Intervention technique pour une journée (soit 7 heures) sur site : le samedi</t>
  </si>
  <si>
    <t>Intervention technique pour une journée (soit 7 heures) sur site : le dimanche et jour férié</t>
  </si>
  <si>
    <r>
      <t>MARCHÉ N° 2025-711-4 : RÉALISATION DE L'EXPOSITION TEMPORAIRE PROVISOIREMENT INTITULÉE : "NOS JEUNESSES"
LOT 4 : AUDIOVISUEL / MULTIMÉDIA</t>
    </r>
    <r>
      <rPr>
        <b/>
        <u/>
        <sz val="9"/>
        <rFont val="Avenir Book"/>
      </rPr>
      <t xml:space="preserve">
</t>
    </r>
    <r>
      <rPr>
        <b/>
        <sz val="9"/>
        <rFont val="Avenir Book"/>
      </rPr>
      <t>DÉTAIL QUANTITATIF ESTIMATIF (DQE) SANS VALEUR CONTRACTUELLE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</si>
</sst>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_-* #,##0.00\ _€_-;\-* #,##0.00\ _€_-;_-* &quot;-&quot;??\ _€_-;_-@_-"/>
  </numFmts>
  <fonts count="9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name val="Avenir Book"/>
      <family val="2"/>
    </font>
    <font>
      <b/>
      <sz val="9"/>
      <name val="Avenir Book"/>
      <family val="2"/>
    </font>
    <font>
      <b/>
      <sz val="11"/>
      <name val="Calibri"/>
      <family val="2"/>
    </font>
    <font>
      <b/>
      <sz val="9"/>
      <name val="Avenir Book"/>
    </font>
    <font>
      <b/>
      <u/>
      <sz val="9"/>
      <name val="Avenir Book"/>
    </font>
    <font>
      <sz val="9"/>
      <color indexed="8"/>
      <name val="Avenir Book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2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/>
    <xf numFmtId="0" fontId="3" fillId="2" borderId="1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1" fontId="3" fillId="2" borderId="0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vertical="center" wrapText="1"/>
    </xf>
    <xf numFmtId="0" fontId="3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wrapText="1"/>
    </xf>
    <xf numFmtId="9" fontId="3" fillId="4" borderId="24" xfId="0" applyNumberFormat="1" applyFont="1" applyFill="1" applyBorder="1" applyAlignment="1">
      <alignment horizontal="center" vertical="center" wrapText="1"/>
    </xf>
    <xf numFmtId="164" fontId="3" fillId="4" borderId="25" xfId="0" applyNumberFormat="1" applyFont="1" applyFill="1" applyBorder="1" applyAlignment="1">
      <alignment vertical="center" wrapText="1"/>
    </xf>
    <xf numFmtId="49" fontId="3" fillId="2" borderId="17" xfId="0" applyNumberFormat="1" applyFont="1" applyFill="1" applyBorder="1" applyAlignment="1">
      <alignment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vertical="center" wrapText="1"/>
    </xf>
    <xf numFmtId="1" fontId="3" fillId="2" borderId="15" xfId="0" applyNumberFormat="1" applyFont="1" applyFill="1" applyBorder="1" applyAlignment="1">
      <alignment horizontal="center" vertical="center" wrapText="1"/>
    </xf>
    <xf numFmtId="44" fontId="3" fillId="2" borderId="15" xfId="0" applyNumberFormat="1" applyFont="1" applyFill="1" applyBorder="1" applyAlignment="1">
      <alignment vertical="center" wrapText="1"/>
    </xf>
    <xf numFmtId="9" fontId="3" fillId="2" borderId="15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center" wrapText="1"/>
    </xf>
    <xf numFmtId="1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/>
    <xf numFmtId="9" fontId="3" fillId="4" borderId="2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Border="1"/>
    <xf numFmtId="0" fontId="3" fillId="0" borderId="11" xfId="0" applyNumberFormat="1" applyFont="1" applyBorder="1"/>
    <xf numFmtId="49" fontId="8" fillId="2" borderId="2" xfId="0" applyNumberFormat="1" applyFont="1" applyFill="1" applyBorder="1" applyAlignment="1">
      <alignment vertical="center" wrapText="1"/>
    </xf>
    <xf numFmtId="44" fontId="3" fillId="5" borderId="8" xfId="0" applyNumberFormat="1" applyFont="1" applyFill="1" applyBorder="1" applyAlignment="1">
      <alignment horizontal="center" vertical="center" wrapText="1"/>
    </xf>
    <xf numFmtId="44" fontId="3" fillId="6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49" fontId="4" fillId="5" borderId="23" xfId="0" applyNumberFormat="1" applyFont="1" applyFill="1" applyBorder="1" applyAlignment="1">
      <alignment horizontal="right" vertical="center" wrapText="1"/>
    </xf>
    <xf numFmtId="0" fontId="5" fillId="5" borderId="24" xfId="0" applyFont="1" applyFill="1" applyBorder="1" applyAlignment="1">
      <alignment horizontal="right" vertical="center" wrapText="1"/>
    </xf>
    <xf numFmtId="49" fontId="4" fillId="6" borderId="19" xfId="0" applyNumberFormat="1" applyFont="1" applyFill="1" applyBorder="1" applyAlignment="1">
      <alignment horizontal="right" vertical="center" wrapText="1"/>
    </xf>
    <xf numFmtId="49" fontId="4" fillId="6" borderId="20" xfId="0" applyNumberFormat="1" applyFont="1" applyFill="1" applyBorder="1" applyAlignment="1">
      <alignment horizontal="right" vertical="center" wrapText="1"/>
    </xf>
    <xf numFmtId="49" fontId="4" fillId="6" borderId="21" xfId="0" applyNumberFormat="1" applyFont="1" applyFill="1" applyBorder="1" applyAlignment="1">
      <alignment horizontal="right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showGridLines="0" tabSelected="1" zoomScale="120" zoomScaleNormal="120" workbookViewId="0">
      <selection activeCell="A10" sqref="A10"/>
    </sheetView>
  </sheetViews>
  <sheetFormatPr baseColWidth="10" defaultColWidth="8.7265625" defaultRowHeight="15" customHeight="1"/>
  <cols>
    <col min="1" max="1" width="65.6328125" style="8" customWidth="1"/>
    <col min="2" max="2" width="8.26953125" style="8" customWidth="1"/>
    <col min="3" max="3" width="18.54296875" style="8" customWidth="1"/>
    <col min="4" max="4" width="8.7265625" style="38" customWidth="1"/>
    <col min="5" max="5" width="12.26953125" style="39" customWidth="1"/>
    <col min="6" max="6" width="13.81640625" style="8" customWidth="1"/>
    <col min="7" max="7" width="11.7265625" style="8" customWidth="1"/>
    <col min="8" max="8" width="8.7265625" style="8" customWidth="1"/>
    <col min="9" max="16384" width="8.7265625" style="8"/>
  </cols>
  <sheetData>
    <row r="1" spans="1:7" ht="41" customHeight="1">
      <c r="A1" s="49" t="s">
        <v>31</v>
      </c>
      <c r="B1" s="50"/>
      <c r="C1" s="50"/>
      <c r="D1" s="50"/>
      <c r="E1" s="50"/>
      <c r="F1" s="50"/>
      <c r="G1" s="51"/>
    </row>
    <row r="2" spans="1:7" ht="5.25" customHeight="1" thickBot="1">
      <c r="A2" s="9"/>
      <c r="B2" s="10"/>
      <c r="C2" s="10"/>
      <c r="D2" s="11"/>
      <c r="E2" s="12"/>
      <c r="F2" s="10"/>
      <c r="G2" s="13"/>
    </row>
    <row r="3" spans="1:7" s="14" customFormat="1" ht="23">
      <c r="A3" s="3" t="s">
        <v>0</v>
      </c>
      <c r="B3" s="4" t="s">
        <v>11</v>
      </c>
      <c r="C3" s="4" t="s">
        <v>14</v>
      </c>
      <c r="D3" s="6" t="s">
        <v>12</v>
      </c>
      <c r="E3" s="7" t="s">
        <v>13</v>
      </c>
      <c r="F3" s="4" t="s">
        <v>10</v>
      </c>
      <c r="G3" s="5" t="s">
        <v>15</v>
      </c>
    </row>
    <row r="4" spans="1:7" ht="16.5" customHeight="1">
      <c r="A4" s="52" t="s">
        <v>2</v>
      </c>
      <c r="B4" s="55"/>
      <c r="C4" s="55"/>
      <c r="D4" s="55"/>
      <c r="E4" s="55"/>
      <c r="F4" s="55"/>
      <c r="G4" s="56"/>
    </row>
    <row r="5" spans="1:7" s="21" customFormat="1" ht="23">
      <c r="A5" s="43" t="s">
        <v>20</v>
      </c>
      <c r="B5" s="15" t="s">
        <v>3</v>
      </c>
      <c r="C5" s="16">
        <v>0</v>
      </c>
      <c r="D5" s="17">
        <v>1</v>
      </c>
      <c r="E5" s="18">
        <f>C5*D5</f>
        <v>0</v>
      </c>
      <c r="F5" s="19">
        <v>0.2</v>
      </c>
      <c r="G5" s="20">
        <f>E5*1.2</f>
        <v>0</v>
      </c>
    </row>
    <row r="6" spans="1:7" s="21" customFormat="1" ht="23">
      <c r="A6" s="43" t="s">
        <v>4</v>
      </c>
      <c r="B6" s="15" t="s">
        <v>3</v>
      </c>
      <c r="C6" s="16">
        <v>0</v>
      </c>
      <c r="D6" s="17">
        <v>1</v>
      </c>
      <c r="E6" s="18">
        <f t="shared" ref="E6:E12" si="0">C6*D6</f>
        <v>0</v>
      </c>
      <c r="F6" s="19">
        <v>0.2</v>
      </c>
      <c r="G6" s="20">
        <f t="shared" ref="G6:G16" si="1">E6*1.2</f>
        <v>0</v>
      </c>
    </row>
    <row r="7" spans="1:7" s="21" customFormat="1" ht="23">
      <c r="A7" s="43" t="s">
        <v>22</v>
      </c>
      <c r="B7" s="15" t="s">
        <v>3</v>
      </c>
      <c r="C7" s="16">
        <v>0</v>
      </c>
      <c r="D7" s="17">
        <v>1</v>
      </c>
      <c r="E7" s="18">
        <f t="shared" si="0"/>
        <v>0</v>
      </c>
      <c r="F7" s="19">
        <v>0.2</v>
      </c>
      <c r="G7" s="20">
        <f t="shared" si="1"/>
        <v>0</v>
      </c>
    </row>
    <row r="8" spans="1:7" s="22" customFormat="1" ht="23">
      <c r="A8" s="43" t="s">
        <v>6</v>
      </c>
      <c r="B8" s="15" t="s">
        <v>3</v>
      </c>
      <c r="C8" s="16">
        <v>0</v>
      </c>
      <c r="D8" s="17">
        <v>3</v>
      </c>
      <c r="E8" s="18">
        <f t="shared" si="0"/>
        <v>0</v>
      </c>
      <c r="F8" s="19">
        <v>0.2</v>
      </c>
      <c r="G8" s="20">
        <f t="shared" si="1"/>
        <v>0</v>
      </c>
    </row>
    <row r="9" spans="1:7" s="22" customFormat="1" ht="23">
      <c r="A9" s="43" t="s">
        <v>7</v>
      </c>
      <c r="B9" s="15" t="s">
        <v>3</v>
      </c>
      <c r="C9" s="16">
        <v>0</v>
      </c>
      <c r="D9" s="17">
        <v>5</v>
      </c>
      <c r="E9" s="18">
        <f t="shared" si="0"/>
        <v>0</v>
      </c>
      <c r="F9" s="19">
        <v>0.2</v>
      </c>
      <c r="G9" s="20">
        <f t="shared" si="1"/>
        <v>0</v>
      </c>
    </row>
    <row r="10" spans="1:7" s="21" customFormat="1" ht="23">
      <c r="A10" s="43" t="s">
        <v>8</v>
      </c>
      <c r="B10" s="15" t="s">
        <v>3</v>
      </c>
      <c r="C10" s="16">
        <v>0</v>
      </c>
      <c r="D10" s="17">
        <v>5</v>
      </c>
      <c r="E10" s="18">
        <f t="shared" si="0"/>
        <v>0</v>
      </c>
      <c r="F10" s="19">
        <v>0.2</v>
      </c>
      <c r="G10" s="20">
        <f t="shared" si="1"/>
        <v>0</v>
      </c>
    </row>
    <row r="11" spans="1:7" s="21" customFormat="1" ht="23">
      <c r="A11" s="43" t="s">
        <v>21</v>
      </c>
      <c r="B11" s="15" t="s">
        <v>3</v>
      </c>
      <c r="C11" s="16">
        <v>0</v>
      </c>
      <c r="D11" s="17">
        <v>5</v>
      </c>
      <c r="E11" s="18">
        <f t="shared" si="0"/>
        <v>0</v>
      </c>
      <c r="F11" s="19">
        <v>0.2</v>
      </c>
      <c r="G11" s="20">
        <f t="shared" si="1"/>
        <v>0</v>
      </c>
    </row>
    <row r="12" spans="1:7" s="21" customFormat="1" ht="23">
      <c r="A12" s="43" t="s">
        <v>5</v>
      </c>
      <c r="B12" s="15" t="s">
        <v>3</v>
      </c>
      <c r="C12" s="16">
        <v>0</v>
      </c>
      <c r="D12" s="17">
        <v>3</v>
      </c>
      <c r="E12" s="18">
        <f t="shared" si="0"/>
        <v>0</v>
      </c>
      <c r="F12" s="19">
        <v>0.2</v>
      </c>
      <c r="G12" s="20">
        <f t="shared" si="1"/>
        <v>0</v>
      </c>
    </row>
    <row r="13" spans="1:7" s="21" customFormat="1" ht="23">
      <c r="A13" s="43" t="s">
        <v>9</v>
      </c>
      <c r="B13" s="15" t="s">
        <v>3</v>
      </c>
      <c r="C13" s="16">
        <v>0</v>
      </c>
      <c r="D13" s="17">
        <v>3</v>
      </c>
      <c r="E13" s="18">
        <f t="shared" ref="E13:E14" si="2">C13*D13</f>
        <v>0</v>
      </c>
      <c r="F13" s="19">
        <v>0.2</v>
      </c>
      <c r="G13" s="20">
        <f t="shared" ref="G13:G14" si="3">E13*1.2</f>
        <v>0</v>
      </c>
    </row>
    <row r="14" spans="1:7" s="21" customFormat="1" ht="11.5">
      <c r="A14" s="43" t="s">
        <v>19</v>
      </c>
      <c r="B14" s="15" t="s">
        <v>3</v>
      </c>
      <c r="C14" s="16">
        <v>0</v>
      </c>
      <c r="D14" s="17">
        <v>5</v>
      </c>
      <c r="E14" s="18">
        <f t="shared" si="2"/>
        <v>0</v>
      </c>
      <c r="F14" s="19">
        <v>0.2</v>
      </c>
      <c r="G14" s="20">
        <f t="shared" si="3"/>
        <v>0</v>
      </c>
    </row>
    <row r="15" spans="1:7" s="21" customFormat="1" ht="11.5">
      <c r="A15" s="43" t="s">
        <v>1</v>
      </c>
      <c r="B15" s="15" t="s">
        <v>3</v>
      </c>
      <c r="C15" s="16">
        <v>0</v>
      </c>
      <c r="D15" s="17">
        <v>10</v>
      </c>
      <c r="E15" s="18">
        <f>C15*D15</f>
        <v>0</v>
      </c>
      <c r="F15" s="19">
        <v>0.2</v>
      </c>
      <c r="G15" s="20">
        <f t="shared" si="1"/>
        <v>0</v>
      </c>
    </row>
    <row r="16" spans="1:7" s="21" customFormat="1" ht="22" customHeight="1" thickBot="1">
      <c r="A16" s="57" t="s">
        <v>16</v>
      </c>
      <c r="B16" s="58"/>
      <c r="C16" s="58"/>
      <c r="D16" s="58"/>
      <c r="E16" s="44">
        <f>SUM(E5:E15)</f>
        <v>0</v>
      </c>
      <c r="F16" s="23"/>
      <c r="G16" s="24">
        <f t="shared" si="1"/>
        <v>0</v>
      </c>
    </row>
    <row r="17" spans="1:7" s="21" customFormat="1" ht="21" customHeight="1" thickBot="1">
      <c r="A17" s="25"/>
      <c r="B17" s="26"/>
      <c r="C17" s="27"/>
      <c r="D17" s="28"/>
      <c r="E17" s="29"/>
      <c r="F17" s="30"/>
      <c r="G17" s="31"/>
    </row>
    <row r="18" spans="1:7" s="14" customFormat="1" ht="23">
      <c r="A18" s="3" t="s">
        <v>0</v>
      </c>
      <c r="B18" s="4" t="s">
        <v>11</v>
      </c>
      <c r="C18" s="4" t="s">
        <v>14</v>
      </c>
      <c r="D18" s="6" t="s">
        <v>12</v>
      </c>
      <c r="E18" s="7" t="s">
        <v>13</v>
      </c>
      <c r="F18" s="4" t="s">
        <v>10</v>
      </c>
      <c r="G18" s="5" t="s">
        <v>15</v>
      </c>
    </row>
    <row r="19" spans="1:7" ht="16.5" customHeight="1">
      <c r="A19" s="52" t="s">
        <v>24</v>
      </c>
      <c r="B19" s="53"/>
      <c r="C19" s="53"/>
      <c r="D19" s="53"/>
      <c r="E19" s="53"/>
      <c r="F19" s="53"/>
      <c r="G19" s="54"/>
    </row>
    <row r="20" spans="1:7" s="21" customFormat="1" ht="23">
      <c r="A20" s="1" t="s">
        <v>25</v>
      </c>
      <c r="B20" s="32" t="s">
        <v>3</v>
      </c>
      <c r="C20" s="33">
        <v>0</v>
      </c>
      <c r="D20" s="34">
        <v>3</v>
      </c>
      <c r="E20" s="35">
        <f>C20*D20</f>
        <v>0</v>
      </c>
      <c r="F20" s="36">
        <v>0.2</v>
      </c>
      <c r="G20" s="37">
        <f>E20*1.2</f>
        <v>0</v>
      </c>
    </row>
    <row r="21" spans="1:7" s="21" customFormat="1" ht="16" customHeight="1">
      <c r="A21" s="1" t="s">
        <v>26</v>
      </c>
      <c r="B21" s="32" t="s">
        <v>3</v>
      </c>
      <c r="C21" s="33">
        <v>0</v>
      </c>
      <c r="D21" s="34">
        <v>3</v>
      </c>
      <c r="E21" s="35">
        <f t="shared" ref="E21:E25" si="4">C21*D21</f>
        <v>0</v>
      </c>
      <c r="F21" s="36">
        <v>0.2</v>
      </c>
      <c r="G21" s="37">
        <f t="shared" ref="G21:G24" si="5">E21*1.2</f>
        <v>0</v>
      </c>
    </row>
    <row r="22" spans="1:7" s="21" customFormat="1" ht="16" customHeight="1">
      <c r="A22" s="1" t="s">
        <v>27</v>
      </c>
      <c r="B22" s="32" t="s">
        <v>3</v>
      </c>
      <c r="C22" s="33">
        <v>0</v>
      </c>
      <c r="D22" s="34">
        <v>2</v>
      </c>
      <c r="E22" s="35">
        <f t="shared" si="4"/>
        <v>0</v>
      </c>
      <c r="F22" s="36">
        <v>0.2</v>
      </c>
      <c r="G22" s="37">
        <f t="shared" si="5"/>
        <v>0</v>
      </c>
    </row>
    <row r="23" spans="1:7" s="21" customFormat="1" ht="23">
      <c r="A23" s="1" t="s">
        <v>28</v>
      </c>
      <c r="B23" s="32" t="s">
        <v>3</v>
      </c>
      <c r="C23" s="33">
        <v>0</v>
      </c>
      <c r="D23" s="34">
        <v>2</v>
      </c>
      <c r="E23" s="35">
        <f t="shared" si="4"/>
        <v>0</v>
      </c>
      <c r="F23" s="36">
        <v>0.2</v>
      </c>
      <c r="G23" s="37">
        <f t="shared" si="5"/>
        <v>0</v>
      </c>
    </row>
    <row r="24" spans="1:7" s="21" customFormat="1" ht="11.5">
      <c r="A24" s="2" t="s">
        <v>29</v>
      </c>
      <c r="B24" s="32" t="s">
        <v>3</v>
      </c>
      <c r="C24" s="33">
        <v>0</v>
      </c>
      <c r="D24" s="34">
        <v>2</v>
      </c>
      <c r="E24" s="35">
        <f t="shared" si="4"/>
        <v>0</v>
      </c>
      <c r="F24" s="36">
        <v>0.2</v>
      </c>
      <c r="G24" s="37">
        <f t="shared" si="5"/>
        <v>0</v>
      </c>
    </row>
    <row r="25" spans="1:7" s="21" customFormat="1" ht="16" customHeight="1">
      <c r="A25" s="1" t="s">
        <v>30</v>
      </c>
      <c r="B25" s="32" t="s">
        <v>3</v>
      </c>
      <c r="C25" s="33">
        <v>0</v>
      </c>
      <c r="D25" s="34">
        <v>2</v>
      </c>
      <c r="E25" s="35">
        <f t="shared" si="4"/>
        <v>0</v>
      </c>
      <c r="F25" s="36">
        <v>0.2</v>
      </c>
      <c r="G25" s="37">
        <f>E25*1.2</f>
        <v>0</v>
      </c>
    </row>
    <row r="26" spans="1:7" s="21" customFormat="1" ht="22" customHeight="1" thickBot="1">
      <c r="A26" s="57" t="s">
        <v>17</v>
      </c>
      <c r="B26" s="58"/>
      <c r="C26" s="58"/>
      <c r="D26" s="58"/>
      <c r="E26" s="44">
        <f>SUM(E20:E25)</f>
        <v>0</v>
      </c>
      <c r="F26" s="23"/>
      <c r="G26" s="24">
        <f>E26*1.2</f>
        <v>0</v>
      </c>
    </row>
    <row r="27" spans="1:7" ht="14.25" customHeight="1" thickBot="1"/>
    <row r="28" spans="1:7" s="21" customFormat="1" ht="22" customHeight="1" thickBot="1">
      <c r="A28" s="59" t="s">
        <v>18</v>
      </c>
      <c r="B28" s="60"/>
      <c r="C28" s="60"/>
      <c r="D28" s="61"/>
      <c r="E28" s="45">
        <f>(E16+E26)</f>
        <v>0</v>
      </c>
      <c r="F28" s="40"/>
      <c r="G28" s="24">
        <f>E28*1.2</f>
        <v>0</v>
      </c>
    </row>
    <row r="29" spans="1:7" ht="9.75" customHeight="1">
      <c r="A29" s="41"/>
      <c r="G29" s="42"/>
    </row>
    <row r="30" spans="1:7" ht="109.5" customHeight="1" thickBot="1">
      <c r="A30" s="46" t="s">
        <v>23</v>
      </c>
      <c r="B30" s="47"/>
      <c r="C30" s="47"/>
      <c r="D30" s="47"/>
      <c r="E30" s="47"/>
      <c r="F30" s="47"/>
      <c r="G30" s="48"/>
    </row>
  </sheetData>
  <mergeCells count="7">
    <mergeCell ref="A30:G30"/>
    <mergeCell ref="A1:G1"/>
    <mergeCell ref="A19:G19"/>
    <mergeCell ref="A4:G4"/>
    <mergeCell ref="A16:D16"/>
    <mergeCell ref="A26:D26"/>
    <mergeCell ref="A28:D28"/>
  </mergeCells>
  <pageMargins left="0.27" right="0.31" top="0.43307086614173229" bottom="0.43307086614173229" header="0.31496062992125984" footer="0.24"/>
  <pageSetup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2025-711-4-DQE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2023-12-18T15:19:17Z</cp:lastPrinted>
  <dcterms:created xsi:type="dcterms:W3CDTF">2023-05-01T09:22:56Z</dcterms:created>
  <dcterms:modified xsi:type="dcterms:W3CDTF">2025-12-16T10:01:18Z</dcterms:modified>
</cp:coreProperties>
</file>